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Тахография" sheetId="1" state="visible" r:id="rId1"/>
    <sheet name="Мониторинг" sheetId="2" state="visible" r:id="rId2"/>
    <sheet name="Автоэлектрик" sheetId="3" state="visible" r:id="rId3"/>
  </sheets>
  <calcPr/>
</workbook>
</file>

<file path=xl/sharedStrings.xml><?xml version="1.0" encoding="utf-8"?>
<sst xmlns="http://schemas.openxmlformats.org/spreadsheetml/2006/main" count="220" uniqueCount="220">
  <si>
    <t xml:space="preserve">ООО "ТАХОЦЕНТР"</t>
  </si>
  <si>
    <t xml:space="preserve">ИНН 5035027845 ОГРН 1155035001241</t>
  </si>
  <si>
    <t xml:space="preserve">Юридицески и фактический адрес:</t>
  </si>
  <si>
    <t xml:space="preserve">142500, Московская обл., г. Павловский Посад, </t>
  </si>
  <si>
    <t xml:space="preserve">ул.Павловская, д. 60, оф.314</t>
  </si>
  <si>
    <t xml:space="preserve">Тел: +7 (495) 902-62-32 info@tahocentre.com</t>
  </si>
  <si>
    <t>www.tahocentre.com</t>
  </si>
  <si>
    <t>Прайс-лист</t>
  </si>
  <si>
    <t xml:space="preserve">тахография и сопутсвующие услуги</t>
  </si>
  <si>
    <t xml:space="preserve">цены действительны от 07.10.2024г.</t>
  </si>
  <si>
    <t>Наименования</t>
  </si>
  <si>
    <t xml:space="preserve">Цена, руб. в т.ч. НДС20%</t>
  </si>
  <si>
    <t xml:space="preserve">Готовые решения (срок поставки от 3-х рабочих дней)</t>
  </si>
  <si>
    <t xml:space="preserve">от 1 до 3 ед.</t>
  </si>
  <si>
    <t xml:space="preserve">от 4 ед.                  до 9 ед.</t>
  </si>
  <si>
    <t xml:space="preserve">от 10 ед.</t>
  </si>
  <si>
    <t xml:space="preserve">Замена блока СКЗИ</t>
  </si>
  <si>
    <t xml:space="preserve">Установка тахографа Меркурий ТА-001 c СКЗИ</t>
  </si>
  <si>
    <t xml:space="preserve">Замена штатного тахографа на Меркурий ТА-001 с СКЗИ</t>
  </si>
  <si>
    <t xml:space="preserve">Установка тахографа Атол Drive Smart с СКЗИ</t>
  </si>
  <si>
    <t xml:space="preserve">Замена штатного тахографа на Атол Drive Smart с СКЗИ</t>
  </si>
  <si>
    <t xml:space="preserve">Активация и калибровка нового тахографа с СКЗИ</t>
  </si>
  <si>
    <t xml:space="preserve">Калибровка тахографа</t>
  </si>
  <si>
    <t xml:space="preserve">Выезд специалиста</t>
  </si>
  <si>
    <t xml:space="preserve">30 р/км</t>
  </si>
  <si>
    <t xml:space="preserve">Карты тахографов (срок поставки от 5-х рабочих дней)</t>
  </si>
  <si>
    <t xml:space="preserve">Карта водителя СКЗИ</t>
  </si>
  <si>
    <t xml:space="preserve">по запросу</t>
  </si>
  <si>
    <t xml:space="preserve">Карта водителя ЕСТР</t>
  </si>
  <si>
    <t xml:space="preserve">Карта водителя Тех.Рег.</t>
  </si>
  <si>
    <t xml:space="preserve">Карта предприятия СКЗИ</t>
  </si>
  <si>
    <t xml:space="preserve">Карта предприятия ЕСТР</t>
  </si>
  <si>
    <t xml:space="preserve">Карта предприятия Тех.Рег.</t>
  </si>
  <si>
    <t xml:space="preserve">Фото услуга</t>
  </si>
  <si>
    <t xml:space="preserve">Разблокировка карты</t>
  </si>
  <si>
    <t xml:space="preserve">Тахографы и компоненты (срок поставки от 3-х рабочих дней)</t>
  </si>
  <si>
    <t xml:space="preserve">Блок СКЗИ</t>
  </si>
  <si>
    <t xml:space="preserve">Меркурий ТА-001 с СКЗИ</t>
  </si>
  <si>
    <t xml:space="preserve">Атол Drive Smart с СКЗИ</t>
  </si>
  <si>
    <t xml:space="preserve">Считыватель карт ACS ACR39U-U1</t>
  </si>
  <si>
    <t xml:space="preserve">Бумага для тахографа</t>
  </si>
  <si>
    <t xml:space="preserve">Услуги (срок поставки от 3-х рабочих дней)</t>
  </si>
  <si>
    <t xml:space="preserve">Замена тахографа</t>
  </si>
  <si>
    <t xml:space="preserve">Монтаж тахографа</t>
  </si>
  <si>
    <t xml:space="preserve">Монтаж блока СКЗИ</t>
  </si>
  <si>
    <t xml:space="preserve">Активация СКЗИ</t>
  </si>
  <si>
    <t xml:space="preserve">Деактивация СКЗИ</t>
  </si>
  <si>
    <t xml:space="preserve">Метрологическая поверка</t>
  </si>
  <si>
    <t xml:space="preserve">Монтаж датчика скорости</t>
  </si>
  <si>
    <t xml:space="preserve">Монтаж спидометра</t>
  </si>
  <si>
    <t xml:space="preserve">Монтаж кабеля ДС до 8 м.</t>
  </si>
  <si>
    <t xml:space="preserve">Предоставление тахографа во временное пользование</t>
  </si>
  <si>
    <t xml:space="preserve">Запасные части и ремонт (срок поставки от 3-х рабочих дней)</t>
  </si>
  <si>
    <t xml:space="preserve">Диагностика тахографа</t>
  </si>
  <si>
    <t xml:space="preserve">Обновление ПО</t>
  </si>
  <si>
    <t xml:space="preserve">Батарейка Tekcell 3.6V для VDO</t>
  </si>
  <si>
    <t xml:space="preserve">Батарейка Tekcell 3.6V для Меркурия</t>
  </si>
  <si>
    <t xml:space="preserve">Замена батарейки</t>
  </si>
  <si>
    <t xml:space="preserve">Антенна GPS/GLONASS (sma разъем)</t>
  </si>
  <si>
    <t xml:space="preserve">Антенна GPS/GLONASS (fakra разъем)</t>
  </si>
  <si>
    <t xml:space="preserve">Антенна GSM (sma разъем)</t>
  </si>
  <si>
    <t xml:space="preserve">Антенна GSM (fakra разъем)</t>
  </si>
  <si>
    <t xml:space="preserve">Дисплей для Меркурия</t>
  </si>
  <si>
    <t xml:space="preserve">Дисплей для Штриха</t>
  </si>
  <si>
    <t xml:space="preserve">Замена дисплея</t>
  </si>
  <si>
    <t>Картоприемник</t>
  </si>
  <si>
    <t xml:space="preserve">Замена картоприемника</t>
  </si>
  <si>
    <t xml:space="preserve">Клавиатура для Меркурия</t>
  </si>
  <si>
    <t xml:space="preserve">Клавиатурая для Штриха</t>
  </si>
  <si>
    <t xml:space="preserve">Замена клавиатуры</t>
  </si>
  <si>
    <t xml:space="preserve">Термопринтер для Меркурия</t>
  </si>
  <si>
    <t xml:space="preserve">Термопринтер для Штриха</t>
  </si>
  <si>
    <t xml:space="preserve">Замена термопринтера</t>
  </si>
  <si>
    <t xml:space="preserve">Ремонт тахографа</t>
  </si>
  <si>
    <t xml:space="preserve">Установка терминала УМКа310.LR</t>
  </si>
  <si>
    <t xml:space="preserve">Установка терминала Сигнал S-2435 по CAN</t>
  </si>
  <si>
    <t xml:space="preserve">Установка терминала Вега-С с сим картой (АСН)</t>
  </si>
  <si>
    <t xml:space="preserve">Установка терминала УМКа310.LR + ДУТ ЭСКОРТ BLE</t>
  </si>
  <si>
    <t xml:space="preserve">Установка терминала Сигнал S-2435 по CAN + ДУТ ЭСКОРТ BLE</t>
  </si>
  <si>
    <t xml:space="preserve">Установка видерегистратора Carvis и 1-й камеры (off line)</t>
  </si>
  <si>
    <t xml:space="preserve">Установка видерегистратора Carvis и 4-х камер ПП РФ № 969 (on line)</t>
  </si>
  <si>
    <t xml:space="preserve">Абонентская плата</t>
  </si>
  <si>
    <t xml:space="preserve">Комплексная поддержка системы мониторинга Wialon Local</t>
  </si>
  <si>
    <t xml:space="preserve">Комплексная поддержка системы мониторинга Glonasssoft</t>
  </si>
  <si>
    <t xml:space="preserve">Техническое обслуживание видеомониторинга Carvis (1Gb трафика)</t>
  </si>
  <si>
    <t xml:space="preserve">Дополнительные пакеты трафика</t>
  </si>
  <si>
    <t xml:space="preserve">Глонасс оборудование (срок поставки от 3-х рабочих дней)</t>
  </si>
  <si>
    <t xml:space="preserve">Терминал УМКа310.LR</t>
  </si>
  <si>
    <t xml:space="preserve">Терминал Смарт S-2435</t>
  </si>
  <si>
    <t xml:space="preserve">Терминал УМКа302.BC2</t>
  </si>
  <si>
    <t xml:space="preserve">Терминал Вега-С с сим картой (АСН)</t>
  </si>
  <si>
    <t xml:space="preserve">Датчик Уровня Топлива ЭСКОРТ BLE 1000 мм</t>
  </si>
  <si>
    <t xml:space="preserve">Датчик температуры Миэлта 3402-03</t>
  </si>
  <si>
    <t xml:space="preserve">Видеорегистратор CARVIS MD-444HDD+4G+GPS Lite</t>
  </si>
  <si>
    <t xml:space="preserve">Видеорегистратор CARVIS MD-314SD+4G+GPS</t>
  </si>
  <si>
    <t xml:space="preserve">Видеорегистратор CARVIS MD-444HDD Lite</t>
  </si>
  <si>
    <t xml:space="preserve">Жесткий диск на 1 ТБ</t>
  </si>
  <si>
    <t xml:space="preserve">Карта памяти microSD 512GB</t>
  </si>
  <si>
    <t xml:space="preserve">Монитор автомобильный CARVIS MT-207 7 дюймов</t>
  </si>
  <si>
    <t xml:space="preserve">Камера купольная антивандальная CARVIS MС-404IR, 2,8мм</t>
  </si>
  <si>
    <t xml:space="preserve">Камера купольная антивандальная CARVIS MС-324IR, 2,8мм</t>
  </si>
  <si>
    <t xml:space="preserve">Камера CARVIS MС-401 с углом обзора 120'</t>
  </si>
  <si>
    <t xml:space="preserve">Камера купольная антивандальная CARVIS MС-434IR-I, 2,8мм (IP)</t>
  </si>
  <si>
    <t xml:space="preserve">Кабель 5 метров</t>
  </si>
  <si>
    <t xml:space="preserve">Кабель 10 метров</t>
  </si>
  <si>
    <t xml:space="preserve">Кабель 15 метров</t>
  </si>
  <si>
    <t xml:space="preserve">Кабель 5 метров для IP камеры</t>
  </si>
  <si>
    <t xml:space="preserve">Монтаж терминала</t>
  </si>
  <si>
    <t xml:space="preserve">Демонтаж терминала</t>
  </si>
  <si>
    <t xml:space="preserve">Подключение к CAN шине</t>
  </si>
  <si>
    <t xml:space="preserve">Монтаж реле</t>
  </si>
  <si>
    <t xml:space="preserve">Настройка терминала</t>
  </si>
  <si>
    <t xml:space="preserve">Регистрация АСН треминала</t>
  </si>
  <si>
    <t xml:space="preserve">Замена симкарты</t>
  </si>
  <si>
    <t xml:space="preserve">Монтаж ДУТ</t>
  </si>
  <si>
    <t xml:space="preserve">Монтаж ДУТ (спец.техника)</t>
  </si>
  <si>
    <t xml:space="preserve">Тарировка ДУТ до 800л</t>
  </si>
  <si>
    <t xml:space="preserve">Демонтаж ДУТ</t>
  </si>
  <si>
    <t xml:space="preserve">Монтаж заглушки ДУТ</t>
  </si>
  <si>
    <t xml:space="preserve">Монтаж BLE датчика температуры</t>
  </si>
  <si>
    <t xml:space="preserve">Монтаж проводного датчика термпературы</t>
  </si>
  <si>
    <t xml:space="preserve">Монтаж видеорегистратора</t>
  </si>
  <si>
    <t xml:space="preserve">Монтаж камеры видеонаблюдения</t>
  </si>
  <si>
    <t xml:space="preserve">Диагностика оборудования</t>
  </si>
  <si>
    <t xml:space="preserve">Замена предохранителя</t>
  </si>
  <si>
    <t xml:space="preserve">Ремонт оборудования и электропроводки</t>
  </si>
  <si>
    <t xml:space="preserve">3500 н/ч</t>
  </si>
  <si>
    <t xml:space="preserve">Монтаж прочего оборудования</t>
  </si>
  <si>
    <t xml:space="preserve">Монтаж системы контроля нагрузки на ось</t>
  </si>
  <si>
    <t xml:space="preserve">Калибровка датчиков нагрузки на ось</t>
  </si>
  <si>
    <t xml:space="preserve">Демонтаж прочего оборудования</t>
  </si>
  <si>
    <t xml:space="preserve">по техническому обслуживанию и ремонту автотранспортных средств</t>
  </si>
  <si>
    <t>Наименование</t>
  </si>
  <si>
    <t xml:space="preserve">Выезд и нормо-час</t>
  </si>
  <si>
    <t xml:space="preserve">Нормо-час работы сервисного персонала</t>
  </si>
  <si>
    <t xml:space="preserve">Базовые работы</t>
  </si>
  <si>
    <t xml:space="preserve">Локальная диагностика неисправности грузового автомобиля</t>
  </si>
  <si>
    <t xml:space="preserve">Компьютерная диагностика «короткий тест» грузового автомобиля</t>
  </si>
  <si>
    <t xml:space="preserve">Локальная диагностика неисправности спецтехники</t>
  </si>
  <si>
    <t xml:space="preserve">Компьютерная диагностика «короткий тест» спецтехники</t>
  </si>
  <si>
    <t xml:space="preserve">Первичная диагностика спецтехники</t>
  </si>
  <si>
    <t xml:space="preserve">Локальная диагностика жгута электропроводки под кабиной</t>
  </si>
  <si>
    <t xml:space="preserve">от 5000</t>
  </si>
  <si>
    <t xml:space="preserve">Локальная диагностика жгута электропроводки от кабины до задней части</t>
  </si>
  <si>
    <t xml:space="preserve">Ремонт жгута электропроводки под кабиной</t>
  </si>
  <si>
    <t xml:space="preserve">от 10000</t>
  </si>
  <si>
    <t xml:space="preserve">Ремонт жгута электропроводки от кабины до задней части</t>
  </si>
  <si>
    <t xml:space="preserve">Замена жгута электропроводки под кабиной</t>
  </si>
  <si>
    <t xml:space="preserve">Замена жгута электропроводки от кабины до задней части</t>
  </si>
  <si>
    <t xml:space="preserve">Проверка электроцепи на обрыв</t>
  </si>
  <si>
    <t xml:space="preserve">Ремонт электрожгута спецтехники</t>
  </si>
  <si>
    <t xml:space="preserve">Разборка и сборка центральной консоли (торпедо)</t>
  </si>
  <si>
    <t xml:space="preserve">от 7000</t>
  </si>
  <si>
    <t xml:space="preserve">Разборка и сборка панели приборов (торпедо)</t>
  </si>
  <si>
    <t xml:space="preserve">от 3500</t>
  </si>
  <si>
    <t xml:space="preserve">Установка дополнительного жгута в обход штатной электропроводки</t>
  </si>
  <si>
    <t xml:space="preserve">Замена разъёма на жгуте, без учёта стоимости самого разъёма</t>
  </si>
  <si>
    <t>Предохранители</t>
  </si>
  <si>
    <t xml:space="preserve">Диагностика блока предохранителей</t>
  </si>
  <si>
    <t xml:space="preserve">Снятие блока предохранителей</t>
  </si>
  <si>
    <t xml:space="preserve">от 1500</t>
  </si>
  <si>
    <t xml:space="preserve">Установка блока предохранителей</t>
  </si>
  <si>
    <t xml:space="preserve">Подключение блока предохранителей</t>
  </si>
  <si>
    <t xml:space="preserve">Восстановительный ремонт блока предохранителей</t>
  </si>
  <si>
    <t>ЭБУ</t>
  </si>
  <si>
    <t xml:space="preserve">Диагностика блока ЭБУ</t>
  </si>
  <si>
    <t xml:space="preserve">Сброс не актуальных ошибок ЭБУ</t>
  </si>
  <si>
    <t xml:space="preserve">от 2000</t>
  </si>
  <si>
    <t xml:space="preserve">Диагностикажгута электропроводки от ЭБУ до кабины/двигатель</t>
  </si>
  <si>
    <t xml:space="preserve">Загрузка программного обеспечения в ЭБУ</t>
  </si>
  <si>
    <t xml:space="preserve">от 15000</t>
  </si>
  <si>
    <t xml:space="preserve">Снятие/установка ЭБУ</t>
  </si>
  <si>
    <t xml:space="preserve">Ремонт ЭБУ координатор Скания</t>
  </si>
  <si>
    <t>Двигатель</t>
  </si>
  <si>
    <t xml:space="preserve">Ремонт электропорводки моторного жгута (без учета жгута форсунок)</t>
  </si>
  <si>
    <t xml:space="preserve">от 8000</t>
  </si>
  <si>
    <t xml:space="preserve">Ремонт электропроводки жгута форсунок под клапанной крышкой (на снятой клаппаной крышке)</t>
  </si>
  <si>
    <t xml:space="preserve">ABS, EBS и ECAS</t>
  </si>
  <si>
    <t xml:space="preserve">Диагностика ABS</t>
  </si>
  <si>
    <t xml:space="preserve">Диагностика EBS</t>
  </si>
  <si>
    <t xml:space="preserve">Диагностика ECAS</t>
  </si>
  <si>
    <t xml:space="preserve">Замена датчика ABS</t>
  </si>
  <si>
    <t xml:space="preserve">Ремонт электропроводки датчика ABS, ЕBS, ECSA</t>
  </si>
  <si>
    <t xml:space="preserve">Установка дополнительного жгута жгута системы ABS в обход штатной электропроводки</t>
  </si>
  <si>
    <t xml:space="preserve">Диагностика тормозной системы прицепа/полуприцепа</t>
  </si>
  <si>
    <t xml:space="preserve">АКБ, стартер и генератор</t>
  </si>
  <si>
    <t xml:space="preserve">Локальная диагностика жгута электропроводки "акб-генератор-стартер" (силовая часть)</t>
  </si>
  <si>
    <t xml:space="preserve">Ремонт жгута электропроводки "акб-генератор-стартер" (силовая часть)</t>
  </si>
  <si>
    <t xml:space="preserve">Замена жгута электропроводки "акб-генератор-стартер" (силовая часть)</t>
  </si>
  <si>
    <t xml:space="preserve">Замена АКБ</t>
  </si>
  <si>
    <t xml:space="preserve">CAN шина</t>
  </si>
  <si>
    <t xml:space="preserve">Диагностика шины данных CAN грузового автомобиля</t>
  </si>
  <si>
    <t xml:space="preserve">от 6000</t>
  </si>
  <si>
    <t xml:space="preserve">Диагностика шины данных CAN спецтехники</t>
  </si>
  <si>
    <t xml:space="preserve">Ремонт шины данных CAN грузового автомобиля</t>
  </si>
  <si>
    <t xml:space="preserve">Ремонт шины данных CAN спецтехники</t>
  </si>
  <si>
    <t>Освещение</t>
  </si>
  <si>
    <t xml:space="preserve">Диагностика освещения</t>
  </si>
  <si>
    <t xml:space="preserve">Диагностика светового прибора</t>
  </si>
  <si>
    <t xml:space="preserve">Снятие/установка/подключение главного переключателя света</t>
  </si>
  <si>
    <t xml:space="preserve">Ремонт светового электрожгута грузового автомобиля</t>
  </si>
  <si>
    <t xml:space="preserve">Ремонт светового электрожгута спецтехники</t>
  </si>
  <si>
    <t xml:space="preserve">Ремонт светового электрожгута грузового прицепа без снятия установленного</t>
  </si>
  <si>
    <t xml:space="preserve">от 18000</t>
  </si>
  <si>
    <t xml:space="preserve">Замена светового электрожгута грузового прицепа без снятия установленного</t>
  </si>
  <si>
    <t xml:space="preserve">Замена разъёмов на освещении</t>
  </si>
  <si>
    <t xml:space="preserve">Замок зажигания</t>
  </si>
  <si>
    <t xml:space="preserve">Снятие/установка/подключение замка зажигания</t>
  </si>
  <si>
    <t xml:space="preserve">Замена замка зажигания</t>
  </si>
  <si>
    <t>Мочевина</t>
  </si>
  <si>
    <t xml:space="preserve">Отключение мочевины</t>
  </si>
  <si>
    <t xml:space="preserve">Ремонт компонентов</t>
  </si>
  <si>
    <t xml:space="preserve">Проверка исправности селектора КПП </t>
  </si>
  <si>
    <t xml:space="preserve">Демонтаж селектора КПП</t>
  </si>
  <si>
    <t xml:space="preserve">Монтаж селектора КПП</t>
  </si>
  <si>
    <t xml:space="preserve">Разборка селектора КПП</t>
  </si>
  <si>
    <t xml:space="preserve">Сборка селектора КПП</t>
  </si>
  <si>
    <t xml:space="preserve">Восстановление дорожки на плате</t>
  </si>
  <si>
    <t xml:space="preserve">Восстановление разъемов на плате</t>
  </si>
  <si>
    <t xml:space="preserve">Восстановление цепи питания на плате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</si>
</sst>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sz val="11.000000"/>
      <color indexed="2"/>
      <name val="Calibri"/>
      <scheme val="minor"/>
    </font>
    <font>
      <b/>
      <sz val="22.000000"/>
      <name val="Calibri"/>
      <scheme val="minor"/>
    </font>
    <font>
      <b/>
      <sz val="11.000000"/>
      <name val="Calibri"/>
      <scheme val="minor"/>
    </font>
    <font>
      <sz val="11.000000"/>
      <name val="Calibri"/>
      <scheme val="minor"/>
    </font>
    <font>
      <b/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30">
    <xf fontId="0" fillId="0" borderId="0" numFmtId="0" xfId="0"/>
    <xf fontId="0" fillId="0" borderId="0" numFmtId="0" xfId="0"/>
    <xf fontId="0" fillId="0" borderId="0" numFmtId="0" xfId="0" applyAlignment="1">
      <alignment horizontal="left" vertical="top" wrapText="1"/>
    </xf>
    <xf fontId="0" fillId="0" borderId="0" numFmtId="0" xfId="0" applyAlignment="1">
      <alignment horizontal="center" vertical="top"/>
    </xf>
    <xf fontId="0" fillId="0" borderId="0" numFmtId="0" xfId="0" applyAlignment="1">
      <alignment horizontal="center"/>
    </xf>
    <xf fontId="1" fillId="0" borderId="0" numFmtId="0" xfId="0" applyFont="1"/>
    <xf fontId="0" fillId="0" borderId="0" numFmtId="0" xfId="0" applyAlignment="1">
      <alignment horizontal="right"/>
    </xf>
    <xf fontId="0" fillId="0" borderId="0" numFmtId="0" xfId="0" applyAlignment="1">
      <alignment horizontal="right" vertical="top"/>
    </xf>
    <xf fontId="2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horizontal="center" vertical="center"/>
    </xf>
    <xf fontId="4" fillId="0" borderId="0" numFmtId="0" xfId="0" applyFont="1"/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5" fillId="0" borderId="1" numFmtId="0" xfId="0" applyFont="1" applyBorder="1" applyAlignment="1">
      <alignment horizontal="center" vertical="center"/>
    </xf>
    <xf fontId="0" fillId="0" borderId="1" numFmtId="0" xfId="0" applyBorder="1" applyAlignment="1">
      <alignment horizontal="left" vertical="top" wrapText="1"/>
    </xf>
    <xf fontId="0" fillId="0" borderId="1" numFmtId="0" xfId="0" applyBorder="1" applyAlignment="1">
      <alignment horizontal="center" vertical="top"/>
    </xf>
    <xf fontId="0" fillId="0" borderId="2" numFmtId="0" xfId="0" applyBorder="1" applyAlignment="1">
      <alignment horizontal="center" vertical="top"/>
    </xf>
    <xf fontId="0" fillId="0" borderId="3" numFmtId="0" xfId="0" applyBorder="1" applyAlignment="1">
      <alignment horizontal="center" vertical="top"/>
    </xf>
    <xf fontId="0" fillId="0" borderId="4" numFmtId="0" xfId="0" applyBorder="1" applyAlignment="1">
      <alignment horizontal="center" vertical="top"/>
    </xf>
    <xf fontId="0" fillId="0" borderId="1" numFmtId="0" xfId="0" applyBorder="1" applyAlignment="1">
      <alignment horizontal="center"/>
    </xf>
    <xf fontId="0" fillId="0" borderId="1" numFmtId="0" xfId="0" applyBorder="1" applyAlignment="1">
      <alignment horizontal="left" vertical="top" wrapText="1"/>
    </xf>
    <xf fontId="0" fillId="0" borderId="1" numFmtId="0" xfId="0" applyBorder="1" applyAlignment="1">
      <alignment horizontal="center" vertical="center"/>
    </xf>
    <xf fontId="0" fillId="0" borderId="5" numFmtId="0" xfId="0" applyBorder="1" applyAlignment="1">
      <alignment horizontal="left" vertical="top" wrapText="1"/>
    </xf>
    <xf fontId="0" fillId="0" borderId="1" numFmtId="0" xfId="0" applyBorder="1"/>
    <xf fontId="0" fillId="0" borderId="0" numFmtId="0" xfId="0" applyAlignment="1">
      <alignment vertical="center"/>
    </xf>
    <xf fontId="5" fillId="0" borderId="2" numFmtId="0" xfId="0" applyFont="1" applyBorder="1" applyAlignment="1">
      <alignment horizontal="left" vertical="center" wrapText="1"/>
    </xf>
    <xf fontId="5" fillId="0" borderId="4" numFmtId="0" xfId="0" applyFont="1" applyBorder="1" applyAlignment="1">
      <alignment horizontal="left" vertical="center" wrapText="1"/>
    </xf>
    <xf fontId="1" fillId="0" borderId="0" numFmt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0</xdr:col>
      <xdr:colOff>3025487</xdr:colOff>
      <xdr:row>5</xdr:row>
      <xdr:rowOff>35138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3025488" cy="987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0</xdr:col>
      <xdr:colOff>3025487</xdr:colOff>
      <xdr:row>5</xdr:row>
      <xdr:rowOff>35138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3025488" cy="9876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3025487</xdr:colOff>
      <xdr:row>5</xdr:row>
      <xdr:rowOff>35138</xdr:rowOff>
    </xdr:to>
    <xdr:pic>
      <xdr:nvPicPr>
        <xdr:cNvPr id="3" name="Рисунок 2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3025488" cy="9876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3025487</xdr:colOff>
      <xdr:row>5</xdr:row>
      <xdr:rowOff>35138</xdr:rowOff>
    </xdr:to>
    <xdr:pic>
      <xdr:nvPicPr>
        <xdr:cNvPr id="4" name="Рисунок 3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3025488" cy="9876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0</xdr:col>
      <xdr:colOff>3025487</xdr:colOff>
      <xdr:row>5</xdr:row>
      <xdr:rowOff>35138</xdr:rowOff>
    </xdr:to>
    <xdr:pic>
      <xdr:nvPicPr>
        <xdr:cNvPr id="4" name="Рисунок 3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3025488" cy="987638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5" zoomScale="100" workbookViewId="0">
      <selection activeCell="A12" activeCellId="0" sqref="A12"/>
    </sheetView>
  </sheetViews>
  <sheetFormatPr defaultRowHeight="14.25"/>
  <cols>
    <col customWidth="1" min="1" max="1" style="2" width="57.140625"/>
    <col customWidth="1" min="2" max="2" style="3" width="12.85546875"/>
    <col customWidth="1" min="3" max="3" style="1" width="12.85546875"/>
    <col customWidth="1" min="4" max="4" style="4" width="12.85546875"/>
    <col min="5" max="5" style="5" width="9.140625"/>
    <col min="6" max="16384" style="1" width="9.140625"/>
  </cols>
  <sheetData>
    <row r="1">
      <c r="B1" s="1"/>
      <c r="D1" s="6" t="s">
        <v>0</v>
      </c>
    </row>
    <row r="2">
      <c r="B2" s="1"/>
      <c r="D2" s="7" t="s">
        <v>1</v>
      </c>
    </row>
    <row r="3">
      <c r="B3" s="1"/>
      <c r="D3" s="7" t="s">
        <v>2</v>
      </c>
    </row>
    <row r="4">
      <c r="B4" s="1"/>
      <c r="D4" s="7" t="s">
        <v>3</v>
      </c>
    </row>
    <row r="5">
      <c r="B5" s="1"/>
      <c r="D5" s="7" t="s">
        <v>4</v>
      </c>
    </row>
    <row r="6">
      <c r="B6" s="1"/>
      <c r="D6" s="7" t="s">
        <v>5</v>
      </c>
    </row>
    <row r="7">
      <c r="B7" s="1"/>
      <c r="D7" s="7" t="s">
        <v>6</v>
      </c>
    </row>
    <row r="8">
      <c r="B8" s="4"/>
    </row>
    <row r="9" ht="27.75">
      <c r="A9" s="8" t="s">
        <v>7</v>
      </c>
      <c r="B9" s="8"/>
      <c r="C9" s="8"/>
      <c r="D9" s="8"/>
      <c r="E9" s="9"/>
      <c r="F9" s="9"/>
    </row>
    <row r="10">
      <c r="A10" s="10" t="s">
        <v>8</v>
      </c>
      <c r="B10" s="10"/>
      <c r="C10" s="10"/>
      <c r="D10" s="10"/>
      <c r="E10" s="11"/>
      <c r="F10" s="11"/>
    </row>
    <row r="11">
      <c r="A11" s="10" t="s">
        <v>9</v>
      </c>
      <c r="B11" s="10"/>
      <c r="C11" s="10"/>
      <c r="D11" s="10"/>
      <c r="E11" s="11"/>
      <c r="F11" s="11"/>
    </row>
    <row r="12">
      <c r="A12" s="10"/>
      <c r="B12" s="10"/>
      <c r="C12" s="10"/>
      <c r="D12" s="12"/>
      <c r="E12" s="11"/>
      <c r="F12" s="11"/>
    </row>
    <row r="13" ht="30" customHeight="1">
      <c r="A13" s="13" t="s">
        <v>10</v>
      </c>
      <c r="B13" s="13" t="s">
        <v>11</v>
      </c>
      <c r="C13" s="13"/>
      <c r="D13" s="13"/>
      <c r="E13" s="11"/>
      <c r="F13" s="11"/>
    </row>
    <row r="14" ht="30" customHeight="1">
      <c r="A14" s="14" t="s">
        <v>12</v>
      </c>
      <c r="B14" s="15" t="s">
        <v>13</v>
      </c>
      <c r="C14" s="13" t="s">
        <v>14</v>
      </c>
      <c r="D14" s="15" t="s">
        <v>15</v>
      </c>
    </row>
    <row r="15">
      <c r="A15" s="16" t="s">
        <v>16</v>
      </c>
      <c r="B15" s="17">
        <f>B33+B41+B42+B44</f>
        <v>34500</v>
      </c>
      <c r="C15" s="17">
        <f>C33+C41+C42+C44</f>
        <v>33500</v>
      </c>
      <c r="D15" s="17">
        <f>D33+D41+D42+D44</f>
        <v>29500</v>
      </c>
      <c r="E15" s="5"/>
    </row>
    <row r="16">
      <c r="A16" s="16" t="s">
        <v>17</v>
      </c>
      <c r="B16" s="17">
        <f>B34+B40+B42+B44</f>
        <v>52000</v>
      </c>
      <c r="C16" s="17">
        <f>C34+C40+C42+C44</f>
        <v>51000</v>
      </c>
      <c r="D16" s="17">
        <f>D34+D40+D42+D44</f>
        <v>49000</v>
      </c>
      <c r="E16" s="5"/>
      <c r="F16" s="1"/>
      <c r="G16" s="1"/>
      <c r="H16" s="1"/>
    </row>
    <row r="17">
      <c r="A17" s="16" t="s">
        <v>18</v>
      </c>
      <c r="B17" s="17">
        <f>B34+B39+B42+B44</f>
        <v>50000</v>
      </c>
      <c r="C17" s="17">
        <f>C34+C39+C42+C44</f>
        <v>49000</v>
      </c>
      <c r="D17" s="17">
        <f>D34+D39+D42+D44</f>
        <v>47500</v>
      </c>
      <c r="E17" s="5"/>
      <c r="F17" s="1"/>
      <c r="G17" s="1"/>
      <c r="H17" s="1"/>
    </row>
    <row r="18">
      <c r="A18" s="16" t="s">
        <v>19</v>
      </c>
      <c r="B18" s="17">
        <f>B35+B40+B42+B44</f>
        <v>55000</v>
      </c>
      <c r="C18" s="17">
        <f>C35+C40+C42+C44</f>
        <v>54000</v>
      </c>
      <c r="D18" s="17">
        <f>D35+D40+D42+D44</f>
        <v>51000</v>
      </c>
      <c r="E18" s="5"/>
      <c r="F18" s="1"/>
      <c r="G18" s="1"/>
      <c r="H18" s="1"/>
    </row>
    <row r="19">
      <c r="A19" s="16" t="s">
        <v>20</v>
      </c>
      <c r="B19" s="17">
        <f>B35+B39+B42+B44</f>
        <v>53000</v>
      </c>
      <c r="C19" s="17">
        <f t="shared" ref="C19:D19" si="0">C35+C39+C42+C44</f>
        <v>52000</v>
      </c>
      <c r="D19" s="17">
        <f t="shared" si="0"/>
        <v>49500</v>
      </c>
      <c r="E19" s="5"/>
      <c r="F19" s="1"/>
      <c r="G19" s="1"/>
      <c r="H19" s="1"/>
    </row>
    <row r="20">
      <c r="A20" s="16" t="s">
        <v>21</v>
      </c>
      <c r="B20" s="17">
        <f>B42+B44</f>
        <v>8000</v>
      </c>
      <c r="C20" s="17">
        <f>C42+C44</f>
        <v>7000</v>
      </c>
      <c r="D20" s="17">
        <f>D42+D44</f>
        <v>5500</v>
      </c>
      <c r="E20" s="5"/>
      <c r="F20" s="1"/>
      <c r="G20" s="1"/>
      <c r="H20" s="1"/>
    </row>
    <row r="21">
      <c r="A21" s="16" t="s">
        <v>22</v>
      </c>
      <c r="B21" s="17">
        <f>B44</f>
        <v>4000</v>
      </c>
      <c r="C21" s="17">
        <f>C44</f>
        <v>3500</v>
      </c>
      <c r="D21" s="17">
        <f>D44</f>
        <v>2500</v>
      </c>
    </row>
    <row r="22">
      <c r="A22" s="16" t="s">
        <v>23</v>
      </c>
      <c r="B22" s="18" t="s">
        <v>24</v>
      </c>
      <c r="C22" s="19"/>
      <c r="D22" s="20"/>
    </row>
    <row r="23" ht="30" customHeight="1">
      <c r="A23" s="14" t="s">
        <v>25</v>
      </c>
      <c r="B23" s="15" t="s">
        <v>13</v>
      </c>
      <c r="C23" s="13" t="s">
        <v>14</v>
      </c>
      <c r="D23" s="15" t="s">
        <v>15</v>
      </c>
    </row>
    <row r="24">
      <c r="A24" s="16" t="s">
        <v>26</v>
      </c>
      <c r="B24" s="17">
        <v>4500</v>
      </c>
      <c r="C24" s="21" t="s">
        <v>27</v>
      </c>
      <c r="D24" s="21" t="s">
        <v>27</v>
      </c>
    </row>
    <row r="25">
      <c r="A25" s="16" t="s">
        <v>28</v>
      </c>
      <c r="B25" s="17">
        <v>7000</v>
      </c>
      <c r="C25" s="21" t="s">
        <v>27</v>
      </c>
      <c r="D25" s="21" t="s">
        <v>27</v>
      </c>
    </row>
    <row r="26">
      <c r="A26" s="16" t="s">
        <v>29</v>
      </c>
      <c r="B26" s="17">
        <v>5000</v>
      </c>
      <c r="C26" s="21" t="s">
        <v>27</v>
      </c>
      <c r="D26" s="21" t="s">
        <v>27</v>
      </c>
    </row>
    <row r="27">
      <c r="A27" s="16" t="s">
        <v>30</v>
      </c>
      <c r="B27" s="17">
        <v>5000</v>
      </c>
      <c r="C27" s="21" t="s">
        <v>27</v>
      </c>
      <c r="D27" s="21" t="s">
        <v>27</v>
      </c>
    </row>
    <row r="28">
      <c r="A28" s="16" t="s">
        <v>31</v>
      </c>
      <c r="B28" s="17" t="s">
        <v>27</v>
      </c>
      <c r="C28" s="21" t="s">
        <v>27</v>
      </c>
      <c r="D28" s="21" t="s">
        <v>27</v>
      </c>
    </row>
    <row r="29">
      <c r="A29" s="16" t="s">
        <v>32</v>
      </c>
      <c r="B29" s="17" t="s">
        <v>27</v>
      </c>
      <c r="C29" s="21" t="s">
        <v>27</v>
      </c>
      <c r="D29" s="21" t="s">
        <v>27</v>
      </c>
    </row>
    <row r="30">
      <c r="A30" s="16" t="s">
        <v>33</v>
      </c>
      <c r="B30" s="17">
        <v>200</v>
      </c>
      <c r="C30" s="21" t="s">
        <v>27</v>
      </c>
      <c r="D30" s="21" t="s">
        <v>27</v>
      </c>
    </row>
    <row r="31">
      <c r="A31" s="16" t="s">
        <v>34</v>
      </c>
      <c r="B31" s="17">
        <v>500</v>
      </c>
      <c r="C31" s="21">
        <v>100</v>
      </c>
      <c r="D31" s="21">
        <v>100</v>
      </c>
    </row>
    <row r="32" ht="30" customHeight="1">
      <c r="A32" s="14" t="s">
        <v>35</v>
      </c>
      <c r="B32" s="15" t="s">
        <v>13</v>
      </c>
      <c r="C32" s="13" t="s">
        <v>14</v>
      </c>
      <c r="D32" s="15" t="s">
        <v>15</v>
      </c>
    </row>
    <row r="33">
      <c r="A33" s="16" t="s">
        <v>36</v>
      </c>
      <c r="B33" s="17">
        <v>25500</v>
      </c>
      <c r="C33" s="21">
        <v>25500</v>
      </c>
      <c r="D33" s="21">
        <v>23000</v>
      </c>
    </row>
    <row r="34">
      <c r="A34" s="16" t="s">
        <v>37</v>
      </c>
      <c r="B34" s="17">
        <v>39000</v>
      </c>
      <c r="C34" s="21">
        <v>39000</v>
      </c>
      <c r="D34" s="21">
        <v>39000</v>
      </c>
    </row>
    <row r="35">
      <c r="A35" s="16" t="s">
        <v>38</v>
      </c>
      <c r="B35" s="17">
        <v>42000</v>
      </c>
      <c r="C35" s="21">
        <v>42000</v>
      </c>
      <c r="D35" s="21">
        <v>41000</v>
      </c>
    </row>
    <row r="36">
      <c r="A36" s="16" t="s">
        <v>39</v>
      </c>
      <c r="B36" s="17">
        <v>2000</v>
      </c>
      <c r="C36" s="21">
        <v>1800</v>
      </c>
      <c r="D36" s="21">
        <v>1800</v>
      </c>
    </row>
    <row r="37">
      <c r="A37" s="16" t="s">
        <v>40</v>
      </c>
      <c r="B37" s="17">
        <v>50</v>
      </c>
      <c r="C37" s="21" t="s">
        <v>27</v>
      </c>
      <c r="D37" s="21" t="s">
        <v>27</v>
      </c>
    </row>
    <row r="38" ht="28.5">
      <c r="A38" s="14" t="s">
        <v>41</v>
      </c>
      <c r="B38" s="15" t="s">
        <v>13</v>
      </c>
      <c r="C38" s="13" t="s">
        <v>14</v>
      </c>
      <c r="D38" s="15" t="s">
        <v>15</v>
      </c>
    </row>
    <row r="39">
      <c r="A39" s="16" t="s">
        <v>42</v>
      </c>
      <c r="B39" s="17">
        <v>3000</v>
      </c>
      <c r="C39" s="17">
        <v>3000</v>
      </c>
      <c r="D39" s="17">
        <v>3000</v>
      </c>
    </row>
    <row r="40">
      <c r="A40" s="16" t="s">
        <v>43</v>
      </c>
      <c r="B40" s="17">
        <v>5000</v>
      </c>
      <c r="C40" s="21">
        <v>5000</v>
      </c>
      <c r="D40" s="21">
        <v>4500</v>
      </c>
    </row>
    <row r="41">
      <c r="A41" s="16" t="s">
        <v>44</v>
      </c>
      <c r="B41" s="17">
        <v>1000</v>
      </c>
      <c r="C41" s="21">
        <v>1000</v>
      </c>
      <c r="D41" s="21">
        <v>1000</v>
      </c>
    </row>
    <row r="42">
      <c r="A42" s="16" t="s">
        <v>45</v>
      </c>
      <c r="B42" s="17">
        <v>4000</v>
      </c>
      <c r="C42" s="21">
        <v>3500</v>
      </c>
      <c r="D42" s="21">
        <v>3000</v>
      </c>
    </row>
    <row r="43">
      <c r="A43" s="16" t="s">
        <v>46</v>
      </c>
      <c r="B43" s="17">
        <v>1000</v>
      </c>
      <c r="C43" s="21">
        <v>1000</v>
      </c>
      <c r="D43" s="21">
        <v>1000</v>
      </c>
    </row>
    <row r="44">
      <c r="A44" s="16" t="s">
        <v>22</v>
      </c>
      <c r="B44" s="17">
        <v>4000</v>
      </c>
      <c r="C44" s="21">
        <v>3500</v>
      </c>
      <c r="D44" s="21">
        <v>2500</v>
      </c>
    </row>
    <row r="45">
      <c r="A45" s="16" t="s">
        <v>47</v>
      </c>
      <c r="B45" s="17">
        <v>3000</v>
      </c>
      <c r="C45" s="21" t="s">
        <v>27</v>
      </c>
      <c r="D45" s="21" t="s">
        <v>27</v>
      </c>
    </row>
    <row r="46">
      <c r="A46" s="16" t="s">
        <v>48</v>
      </c>
      <c r="B46" s="17">
        <v>1000</v>
      </c>
      <c r="C46" s="21">
        <v>1000</v>
      </c>
      <c r="D46" s="21">
        <v>1000</v>
      </c>
    </row>
    <row r="47">
      <c r="A47" s="16" t="s">
        <v>49</v>
      </c>
      <c r="B47" s="17">
        <v>1000</v>
      </c>
      <c r="C47" s="21">
        <v>1000</v>
      </c>
      <c r="D47" s="21">
        <v>1000</v>
      </c>
    </row>
    <row r="48">
      <c r="A48" s="16" t="s">
        <v>50</v>
      </c>
      <c r="B48" s="17">
        <v>3000</v>
      </c>
      <c r="C48" s="21">
        <v>2500</v>
      </c>
      <c r="D48" s="21">
        <v>2000</v>
      </c>
    </row>
    <row r="49">
      <c r="A49" s="16" t="s">
        <v>51</v>
      </c>
      <c r="B49" s="17">
        <v>5000</v>
      </c>
      <c r="C49" s="21" t="s">
        <v>27</v>
      </c>
      <c r="D49" s="21" t="s">
        <v>27</v>
      </c>
    </row>
    <row r="50" ht="30" customHeight="1">
      <c r="A50" s="14" t="s">
        <v>52</v>
      </c>
      <c r="B50" s="15" t="s">
        <v>13</v>
      </c>
      <c r="C50" s="13" t="s">
        <v>14</v>
      </c>
      <c r="D50" s="15" t="s">
        <v>15</v>
      </c>
    </row>
    <row r="51">
      <c r="A51" s="16" t="s">
        <v>53</v>
      </c>
      <c r="B51" s="17">
        <v>1000</v>
      </c>
      <c r="C51" s="17">
        <v>500</v>
      </c>
      <c r="D51" s="17">
        <v>500</v>
      </c>
    </row>
    <row r="52">
      <c r="A52" s="16" t="s">
        <v>54</v>
      </c>
      <c r="B52" s="17">
        <v>1000</v>
      </c>
      <c r="C52" s="17">
        <v>1000</v>
      </c>
      <c r="D52" s="17">
        <v>1000</v>
      </c>
    </row>
    <row r="53">
      <c r="A53" s="16" t="s">
        <v>55</v>
      </c>
      <c r="B53" s="17">
        <v>500</v>
      </c>
      <c r="C53" s="17">
        <v>500</v>
      </c>
      <c r="D53" s="17">
        <v>500</v>
      </c>
    </row>
    <row r="54">
      <c r="A54" s="16" t="s">
        <v>56</v>
      </c>
      <c r="B54" s="17">
        <v>500</v>
      </c>
      <c r="C54" s="17">
        <v>500</v>
      </c>
      <c r="D54" s="17">
        <v>500</v>
      </c>
    </row>
    <row r="55">
      <c r="A55" s="16" t="s">
        <v>57</v>
      </c>
      <c r="B55" s="17">
        <v>1500</v>
      </c>
      <c r="C55" s="21">
        <v>1000</v>
      </c>
      <c r="D55" s="21">
        <v>1000</v>
      </c>
    </row>
    <row r="56">
      <c r="A56" s="16" t="s">
        <v>58</v>
      </c>
      <c r="B56" s="17">
        <v>1000</v>
      </c>
      <c r="C56" s="17">
        <v>800</v>
      </c>
      <c r="D56" s="17">
        <v>800</v>
      </c>
    </row>
    <row r="57">
      <c r="A57" s="16" t="s">
        <v>59</v>
      </c>
      <c r="B57" s="17">
        <v>1000</v>
      </c>
      <c r="C57" s="17">
        <v>1000</v>
      </c>
      <c r="D57" s="17">
        <v>1000</v>
      </c>
    </row>
    <row r="58">
      <c r="A58" s="16" t="s">
        <v>60</v>
      </c>
      <c r="B58" s="17">
        <v>1000</v>
      </c>
      <c r="C58" s="17">
        <v>800</v>
      </c>
      <c r="D58" s="17">
        <v>800</v>
      </c>
    </row>
    <row r="59">
      <c r="A59" s="16" t="s">
        <v>61</v>
      </c>
      <c r="B59" s="17">
        <v>1000</v>
      </c>
      <c r="C59" s="17">
        <v>1000</v>
      </c>
      <c r="D59" s="17">
        <v>1000</v>
      </c>
    </row>
    <row r="60">
      <c r="A60" s="16" t="s">
        <v>62</v>
      </c>
      <c r="B60" s="17">
        <v>1500</v>
      </c>
      <c r="C60" s="21">
        <v>1500</v>
      </c>
      <c r="D60" s="21">
        <v>1500</v>
      </c>
    </row>
    <row r="61">
      <c r="A61" s="16" t="s">
        <v>63</v>
      </c>
      <c r="B61" s="17">
        <v>2600</v>
      </c>
      <c r="C61" s="21">
        <v>2600</v>
      </c>
      <c r="D61" s="21">
        <v>2600</v>
      </c>
    </row>
    <row r="62">
      <c r="A62" s="16" t="s">
        <v>64</v>
      </c>
      <c r="B62" s="17">
        <v>1100</v>
      </c>
      <c r="C62" s="21">
        <v>1100</v>
      </c>
      <c r="D62" s="21">
        <v>1100</v>
      </c>
    </row>
    <row r="63">
      <c r="A63" s="16" t="s">
        <v>65</v>
      </c>
      <c r="B63" s="17">
        <v>2800</v>
      </c>
      <c r="C63" s="17">
        <v>2800</v>
      </c>
      <c r="D63" s="17">
        <v>2800</v>
      </c>
    </row>
    <row r="64">
      <c r="A64" s="16" t="s">
        <v>66</v>
      </c>
      <c r="B64" s="17">
        <v>1200</v>
      </c>
      <c r="C64" s="21">
        <v>1200</v>
      </c>
      <c r="D64" s="21">
        <v>1200</v>
      </c>
    </row>
    <row r="65">
      <c r="A65" s="16" t="s">
        <v>67</v>
      </c>
      <c r="B65" s="17">
        <v>500</v>
      </c>
      <c r="C65" s="21">
        <v>500</v>
      </c>
      <c r="D65" s="21">
        <v>500</v>
      </c>
    </row>
    <row r="66">
      <c r="A66" s="16" t="s">
        <v>68</v>
      </c>
      <c r="B66" s="17">
        <v>600</v>
      </c>
      <c r="C66" s="21">
        <v>600</v>
      </c>
      <c r="D66" s="21">
        <v>600</v>
      </c>
    </row>
    <row r="67">
      <c r="A67" s="16" t="s">
        <v>69</v>
      </c>
      <c r="B67" s="17">
        <v>1500</v>
      </c>
      <c r="C67" s="21">
        <v>1500</v>
      </c>
      <c r="D67" s="21">
        <v>1500</v>
      </c>
    </row>
    <row r="68">
      <c r="A68" s="16" t="s">
        <v>70</v>
      </c>
      <c r="B68" s="17">
        <v>2300</v>
      </c>
      <c r="C68" s="21">
        <v>2300</v>
      </c>
      <c r="D68" s="21">
        <v>2300</v>
      </c>
    </row>
    <row r="69">
      <c r="A69" s="16" t="s">
        <v>71</v>
      </c>
      <c r="B69" s="17">
        <v>2600</v>
      </c>
      <c r="C69" s="21">
        <v>2600</v>
      </c>
      <c r="D69" s="21">
        <v>2600</v>
      </c>
    </row>
    <row r="70">
      <c r="A70" s="16" t="s">
        <v>72</v>
      </c>
      <c r="B70" s="17">
        <v>1500</v>
      </c>
      <c r="C70" s="21">
        <v>1500</v>
      </c>
      <c r="D70" s="21">
        <v>1500</v>
      </c>
    </row>
    <row r="71">
      <c r="A71" s="16" t="s">
        <v>73</v>
      </c>
      <c r="B71" s="17">
        <v>1500</v>
      </c>
      <c r="C71" s="17">
        <v>1500</v>
      </c>
      <c r="D71" s="17">
        <v>1500</v>
      </c>
    </row>
  </sheetData>
  <mergeCells count="5">
    <mergeCell ref="A9:D9"/>
    <mergeCell ref="A10:D10"/>
    <mergeCell ref="A11:D11"/>
    <mergeCell ref="B13:D13"/>
    <mergeCell ref="B22:D22"/>
  </mergeCells>
  <printOptions headings="0" gridLines="0"/>
  <pageMargins left="0.25" right="0.25" top="0.75" bottom="0.75" header="0.29999999999999999" footer="0.29999999999999999"/>
  <pageSetup paperSize="9" scale="100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zoomScale="80" workbookViewId="0">
      <selection activeCell="A12" activeCellId="0" sqref="A12"/>
    </sheetView>
  </sheetViews>
  <sheetFormatPr defaultRowHeight="14.25"/>
  <cols>
    <col customWidth="1" min="1" max="1" style="2" width="72.5703125"/>
    <col customWidth="1" min="2" max="2" style="3" width="12.85546875"/>
    <col customWidth="1" min="3" max="4" style="1" width="12.85546875"/>
    <col min="5" max="5" style="5" width="9.140625"/>
    <col min="6" max="16384" style="1" width="9.140625"/>
  </cols>
  <sheetData>
    <row r="1">
      <c r="B1" s="1"/>
      <c r="D1" s="6" t="s">
        <v>0</v>
      </c>
    </row>
    <row r="2">
      <c r="B2" s="1"/>
      <c r="D2" s="7" t="s">
        <v>1</v>
      </c>
    </row>
    <row r="3">
      <c r="B3" s="1"/>
      <c r="D3" s="7" t="s">
        <v>2</v>
      </c>
    </row>
    <row r="4">
      <c r="B4" s="1"/>
      <c r="D4" s="7" t="s">
        <v>3</v>
      </c>
    </row>
    <row r="5">
      <c r="B5" s="1"/>
      <c r="D5" s="7" t="s">
        <v>4</v>
      </c>
    </row>
    <row r="6">
      <c r="B6" s="1"/>
      <c r="D6" s="7" t="s">
        <v>5</v>
      </c>
    </row>
    <row r="7">
      <c r="B7" s="1"/>
      <c r="D7" s="7" t="s">
        <v>6</v>
      </c>
    </row>
    <row r="8">
      <c r="B8" s="4"/>
      <c r="D8" s="4"/>
    </row>
    <row r="9" ht="27.75">
      <c r="A9" s="8" t="s">
        <v>7</v>
      </c>
      <c r="B9" s="8"/>
      <c r="C9" s="8"/>
      <c r="D9" s="8"/>
      <c r="E9" s="9"/>
      <c r="F9" s="9"/>
    </row>
    <row r="10">
      <c r="A10" s="10" t="s">
        <v>8</v>
      </c>
      <c r="B10" s="10"/>
      <c r="C10" s="10"/>
      <c r="D10" s="10"/>
      <c r="E10" s="11"/>
      <c r="F10" s="11"/>
    </row>
    <row r="11">
      <c r="A11" s="10" t="s">
        <v>9</v>
      </c>
      <c r="B11" s="10"/>
      <c r="C11" s="10"/>
      <c r="D11" s="10"/>
      <c r="E11" s="11"/>
      <c r="F11" s="11"/>
    </row>
    <row r="12">
      <c r="A12" s="10"/>
      <c r="B12" s="10"/>
      <c r="C12" s="10"/>
      <c r="D12" s="12"/>
      <c r="E12" s="11"/>
      <c r="F12" s="11"/>
    </row>
    <row r="13" ht="30" customHeight="1">
      <c r="A13" s="13" t="s">
        <v>10</v>
      </c>
      <c r="B13" s="13" t="s">
        <v>11</v>
      </c>
      <c r="C13" s="13"/>
      <c r="D13" s="13"/>
      <c r="E13" s="11"/>
      <c r="F13" s="11"/>
    </row>
    <row r="14" ht="30" customHeight="1">
      <c r="A14" s="14" t="s">
        <v>12</v>
      </c>
      <c r="B14" s="15" t="s">
        <v>13</v>
      </c>
      <c r="C14" s="13" t="s">
        <v>14</v>
      </c>
      <c r="D14" s="15" t="s">
        <v>15</v>
      </c>
    </row>
    <row r="15">
      <c r="A15" s="22" t="s">
        <v>74</v>
      </c>
      <c r="B15" s="17">
        <f>B29+B50+B54</f>
        <v>8000</v>
      </c>
      <c r="C15" s="17">
        <f>C29+C50+C54</f>
        <v>7500</v>
      </c>
      <c r="D15" s="17">
        <f>D29+D50+D54</f>
        <v>6500</v>
      </c>
    </row>
    <row r="16">
      <c r="A16" s="16" t="s">
        <v>75</v>
      </c>
      <c r="B16" s="17">
        <f>B30+B50+B52+B54</f>
        <v>11500</v>
      </c>
      <c r="C16" s="17">
        <f>C30+C50+C52+C54</f>
        <v>10500</v>
      </c>
      <c r="D16" s="17">
        <f>D30+D50+D52+D54</f>
        <v>10000</v>
      </c>
    </row>
    <row r="17">
      <c r="A17" s="16" t="s">
        <v>76</v>
      </c>
      <c r="B17" s="17">
        <f>B32+B50+B54+B55</f>
        <v>30500</v>
      </c>
      <c r="C17" s="17">
        <f>C32+C50+C54+C55</f>
        <v>30000</v>
      </c>
      <c r="D17" s="17">
        <f>D32+D50+D54+D55</f>
        <v>26500</v>
      </c>
    </row>
    <row r="18">
      <c r="A18" s="22" t="s">
        <v>77</v>
      </c>
      <c r="B18" s="17">
        <f>B29+B33+B50+B54+B57+B59</f>
        <v>21500</v>
      </c>
      <c r="C18" s="17">
        <f>C29+C33+C50+C54+C57+C59</f>
        <v>19000</v>
      </c>
      <c r="D18" s="17">
        <f>D29+D33+D50+D54+D57+D59</f>
        <v>17000</v>
      </c>
    </row>
    <row r="19">
      <c r="A19" s="16" t="s">
        <v>78</v>
      </c>
      <c r="B19" s="17">
        <f>B30+B33+B50+B52+B54+B57+B59</f>
        <v>25000</v>
      </c>
      <c r="C19" s="17">
        <f>C30+C33+C50+C52+C54+C57+C59</f>
        <v>22000</v>
      </c>
      <c r="D19" s="17">
        <f>D30+D33+D50+D52+D54+D57+D59</f>
        <v>20500</v>
      </c>
    </row>
    <row r="20">
      <c r="A20" s="22" t="s">
        <v>79</v>
      </c>
      <c r="B20" s="17">
        <f>B36+B39+B45+B64+B65</f>
        <v>33750</v>
      </c>
      <c r="C20" s="17">
        <f>C36+C39+C45+C64+C65</f>
        <v>31500</v>
      </c>
      <c r="D20" s="17">
        <f>D36+D39+D45+D64+D65</f>
        <v>31000</v>
      </c>
    </row>
    <row r="21">
      <c r="A21" s="22" t="s">
        <v>80</v>
      </c>
      <c r="B21" s="17">
        <f>B35+B38+B41*4+B46*4+B64+B65*4</f>
        <v>64500</v>
      </c>
      <c r="C21" s="17">
        <f>C35+C38+C41*4+C46*4+C64+C65*4</f>
        <v>59600</v>
      </c>
      <c r="D21" s="17">
        <f>D35+D38+D41*4+D46*4+D64+D65*4</f>
        <v>59100</v>
      </c>
    </row>
    <row r="22">
      <c r="A22" s="16" t="s">
        <v>23</v>
      </c>
      <c r="B22" s="18" t="s">
        <v>24</v>
      </c>
      <c r="C22" s="19"/>
      <c r="D22" s="20"/>
    </row>
    <row r="23" ht="28.5">
      <c r="A23" s="14" t="s">
        <v>81</v>
      </c>
      <c r="B23" s="15" t="s">
        <v>13</v>
      </c>
      <c r="C23" s="13" t="s">
        <v>14</v>
      </c>
      <c r="D23" s="15" t="s">
        <v>15</v>
      </c>
    </row>
    <row r="24">
      <c r="A24" s="16" t="s">
        <v>82</v>
      </c>
      <c r="B24" s="17">
        <v>600</v>
      </c>
      <c r="C24" s="17"/>
      <c r="D24" s="17"/>
    </row>
    <row r="25">
      <c r="A25" s="16" t="s">
        <v>83</v>
      </c>
      <c r="B25" s="17">
        <v>450</v>
      </c>
      <c r="C25" s="17"/>
      <c r="D25" s="17"/>
    </row>
    <row r="26">
      <c r="A26" s="16" t="s">
        <v>84</v>
      </c>
      <c r="B26" s="23">
        <v>600</v>
      </c>
      <c r="C26" s="23"/>
      <c r="D26" s="23"/>
    </row>
    <row r="27">
      <c r="A27" s="16" t="s">
        <v>85</v>
      </c>
      <c r="B27" s="17" t="s">
        <v>27</v>
      </c>
      <c r="C27" s="17"/>
      <c r="D27" s="17"/>
    </row>
    <row r="28" ht="28.5">
      <c r="A28" s="14" t="s">
        <v>86</v>
      </c>
      <c r="B28" s="15" t="s">
        <v>13</v>
      </c>
      <c r="C28" s="13" t="s">
        <v>14</v>
      </c>
      <c r="D28" s="15" t="s">
        <v>15</v>
      </c>
    </row>
    <row r="29">
      <c r="A29" s="22" t="s">
        <v>87</v>
      </c>
      <c r="B29" s="17">
        <v>3500</v>
      </c>
      <c r="C29" s="21">
        <v>3500</v>
      </c>
      <c r="D29" s="23">
        <v>3000</v>
      </c>
    </row>
    <row r="30">
      <c r="A30" s="16" t="s">
        <v>88</v>
      </c>
      <c r="B30" s="17">
        <v>6000</v>
      </c>
      <c r="C30" s="21">
        <v>5500</v>
      </c>
      <c r="D30" s="23">
        <v>5500</v>
      </c>
    </row>
    <row r="31">
      <c r="A31" s="16" t="s">
        <v>89</v>
      </c>
      <c r="B31" s="17">
        <v>6000</v>
      </c>
      <c r="C31" s="21">
        <v>5500</v>
      </c>
      <c r="D31" s="23">
        <v>5000</v>
      </c>
    </row>
    <row r="32">
      <c r="A32" s="16" t="s">
        <v>90</v>
      </c>
      <c r="B32" s="17">
        <v>25000</v>
      </c>
      <c r="C32" s="21">
        <v>25000</v>
      </c>
      <c r="D32" s="23">
        <v>22000</v>
      </c>
    </row>
    <row r="33">
      <c r="A33" s="16" t="s">
        <v>91</v>
      </c>
      <c r="B33" s="17">
        <v>6500</v>
      </c>
      <c r="C33" s="21">
        <v>6500</v>
      </c>
      <c r="D33" s="23">
        <v>5500</v>
      </c>
    </row>
    <row r="34">
      <c r="A34" s="16" t="s">
        <v>92</v>
      </c>
      <c r="B34" s="17">
        <v>2300</v>
      </c>
      <c r="C34" s="21">
        <v>2300</v>
      </c>
      <c r="D34" s="23">
        <v>2300</v>
      </c>
    </row>
    <row r="35">
      <c r="A35" s="16" t="s">
        <v>93</v>
      </c>
      <c r="B35" s="17">
        <v>30800</v>
      </c>
      <c r="C35" s="21">
        <v>27100</v>
      </c>
      <c r="D35" s="23">
        <v>27100</v>
      </c>
    </row>
    <row r="36">
      <c r="A36" s="16" t="s">
        <v>94</v>
      </c>
      <c r="B36" s="17">
        <v>18800</v>
      </c>
      <c r="C36" s="21">
        <v>16600</v>
      </c>
      <c r="D36" s="23">
        <v>16600</v>
      </c>
    </row>
    <row r="37">
      <c r="A37" s="16" t="s">
        <v>95</v>
      </c>
      <c r="B37" s="17">
        <v>21200</v>
      </c>
      <c r="C37" s="21">
        <v>17500</v>
      </c>
      <c r="D37" s="23">
        <v>17500</v>
      </c>
    </row>
    <row r="38">
      <c r="A38" s="16" t="s">
        <v>96</v>
      </c>
      <c r="B38" s="17">
        <v>7500</v>
      </c>
      <c r="C38" s="21">
        <v>7500</v>
      </c>
      <c r="D38" s="23">
        <v>7500</v>
      </c>
    </row>
    <row r="39">
      <c r="A39" s="24" t="s">
        <v>97</v>
      </c>
      <c r="B39" s="17">
        <v>7500</v>
      </c>
      <c r="C39" s="21">
        <v>7500</v>
      </c>
      <c r="D39" s="23">
        <v>7500</v>
      </c>
    </row>
    <row r="40">
      <c r="A40" s="16" t="s">
        <v>98</v>
      </c>
      <c r="B40" s="17">
        <v>4300</v>
      </c>
      <c r="C40" s="21">
        <v>3800</v>
      </c>
      <c r="D40" s="23">
        <v>3800</v>
      </c>
    </row>
    <row r="41">
      <c r="A41" s="16" t="s">
        <v>99</v>
      </c>
      <c r="B41" s="17">
        <v>2500</v>
      </c>
      <c r="C41" s="21">
        <v>2300</v>
      </c>
      <c r="D41" s="23">
        <v>2300</v>
      </c>
    </row>
    <row r="42">
      <c r="A42" s="24" t="s">
        <v>100</v>
      </c>
      <c r="B42" s="17">
        <v>2400</v>
      </c>
      <c r="C42" s="21">
        <v>2100</v>
      </c>
      <c r="D42" s="23">
        <v>2100</v>
      </c>
    </row>
    <row r="43">
      <c r="A43" s="16" t="s">
        <v>101</v>
      </c>
      <c r="B43" s="17">
        <v>2600</v>
      </c>
      <c r="C43" s="21">
        <v>2600</v>
      </c>
      <c r="D43" s="23">
        <v>2600</v>
      </c>
    </row>
    <row r="44">
      <c r="A44" s="25" t="s">
        <v>102</v>
      </c>
      <c r="B44" s="17">
        <v>5100</v>
      </c>
      <c r="C44" s="21">
        <v>5100</v>
      </c>
      <c r="D44" s="23">
        <v>5100</v>
      </c>
    </row>
    <row r="45">
      <c r="A45" s="16" t="s">
        <v>103</v>
      </c>
      <c r="B45" s="17">
        <v>450</v>
      </c>
      <c r="C45" s="21">
        <v>400</v>
      </c>
      <c r="D45" s="23">
        <v>400</v>
      </c>
    </row>
    <row r="46">
      <c r="A46" s="16" t="s">
        <v>104</v>
      </c>
      <c r="B46" s="17">
        <v>800</v>
      </c>
      <c r="C46" s="21">
        <v>700</v>
      </c>
      <c r="D46" s="23">
        <v>700</v>
      </c>
    </row>
    <row r="47">
      <c r="A47" s="16" t="s">
        <v>105</v>
      </c>
      <c r="B47" s="17">
        <v>1500</v>
      </c>
      <c r="C47" s="21">
        <v>1300</v>
      </c>
      <c r="D47" s="23">
        <v>1300</v>
      </c>
    </row>
    <row r="48">
      <c r="A48" s="16" t="s">
        <v>106</v>
      </c>
      <c r="B48" s="17">
        <v>1000</v>
      </c>
      <c r="C48" s="21">
        <v>1000</v>
      </c>
      <c r="D48" s="23">
        <v>1000</v>
      </c>
    </row>
    <row r="49" ht="28.5">
      <c r="A49" s="14" t="s">
        <v>41</v>
      </c>
      <c r="B49" s="15" t="s">
        <v>13</v>
      </c>
      <c r="C49" s="13" t="s">
        <v>14</v>
      </c>
      <c r="D49" s="15" t="s">
        <v>15</v>
      </c>
    </row>
    <row r="50">
      <c r="A50" s="16" t="s">
        <v>107</v>
      </c>
      <c r="B50" s="17">
        <v>4000</v>
      </c>
      <c r="C50" s="21">
        <v>3500</v>
      </c>
      <c r="D50" s="21">
        <v>3000</v>
      </c>
    </row>
    <row r="51">
      <c r="A51" s="16" t="s">
        <v>108</v>
      </c>
      <c r="B51" s="17">
        <v>2000</v>
      </c>
      <c r="C51" s="21">
        <v>2000</v>
      </c>
      <c r="D51" s="21">
        <v>2000</v>
      </c>
    </row>
    <row r="52">
      <c r="A52" s="16" t="s">
        <v>109</v>
      </c>
      <c r="B52" s="17">
        <v>1000</v>
      </c>
      <c r="C52" s="21">
        <v>1000</v>
      </c>
      <c r="D52" s="21">
        <v>1000</v>
      </c>
    </row>
    <row r="53">
      <c r="A53" s="24" t="s">
        <v>110</v>
      </c>
      <c r="B53" s="17">
        <v>700</v>
      </c>
      <c r="C53" s="21">
        <v>500</v>
      </c>
      <c r="D53" s="21">
        <v>500</v>
      </c>
    </row>
    <row r="54">
      <c r="A54" s="16" t="s">
        <v>111</v>
      </c>
      <c r="B54" s="17">
        <v>500</v>
      </c>
      <c r="C54" s="21">
        <v>500</v>
      </c>
      <c r="D54" s="21">
        <v>500</v>
      </c>
    </row>
    <row r="55">
      <c r="A55" s="16" t="s">
        <v>112</v>
      </c>
      <c r="B55" s="17">
        <v>1000</v>
      </c>
      <c r="C55" s="4">
        <v>1000</v>
      </c>
      <c r="D55" s="21">
        <v>1000</v>
      </c>
    </row>
    <row r="56">
      <c r="A56" s="16" t="s">
        <v>113</v>
      </c>
      <c r="B56" s="17">
        <v>2000</v>
      </c>
      <c r="C56" s="21">
        <v>2000</v>
      </c>
      <c r="D56" s="21">
        <v>2000</v>
      </c>
    </row>
    <row r="57">
      <c r="A57" s="16" t="s">
        <v>114</v>
      </c>
      <c r="B57" s="17">
        <v>3500</v>
      </c>
      <c r="C57" s="21">
        <v>2500</v>
      </c>
      <c r="D57" s="21">
        <v>2500</v>
      </c>
    </row>
    <row r="58">
      <c r="A58" s="16" t="s">
        <v>115</v>
      </c>
      <c r="B58" s="17">
        <v>4000</v>
      </c>
      <c r="C58" s="21">
        <v>3500</v>
      </c>
      <c r="D58" s="21">
        <v>3500</v>
      </c>
    </row>
    <row r="59">
      <c r="A59" s="16" t="s">
        <v>116</v>
      </c>
      <c r="B59" s="17">
        <v>3500</v>
      </c>
      <c r="C59" s="21">
        <v>2500</v>
      </c>
      <c r="D59" s="21">
        <v>2500</v>
      </c>
    </row>
    <row r="60">
      <c r="A60" s="16" t="s">
        <v>117</v>
      </c>
      <c r="B60" s="17">
        <v>2000</v>
      </c>
      <c r="C60" s="21">
        <v>2000</v>
      </c>
      <c r="D60" s="21">
        <v>2000</v>
      </c>
    </row>
    <row r="61">
      <c r="A61" s="16" t="s">
        <v>118</v>
      </c>
      <c r="B61" s="17">
        <v>1000</v>
      </c>
      <c r="C61" s="21">
        <v>1000</v>
      </c>
      <c r="D61" s="21">
        <v>1000</v>
      </c>
    </row>
    <row r="62">
      <c r="A62" s="16" t="s">
        <v>119</v>
      </c>
      <c r="B62" s="17">
        <v>2000</v>
      </c>
      <c r="C62" s="21">
        <v>2000</v>
      </c>
      <c r="D62" s="21">
        <v>1500</v>
      </c>
    </row>
    <row r="63">
      <c r="A63" s="16" t="s">
        <v>120</v>
      </c>
      <c r="B63" s="17">
        <v>3000</v>
      </c>
      <c r="C63" s="21">
        <v>3000</v>
      </c>
      <c r="D63" s="21">
        <v>2500</v>
      </c>
    </row>
    <row r="64">
      <c r="A64" s="16" t="s">
        <v>121</v>
      </c>
      <c r="B64" s="17">
        <v>5000</v>
      </c>
      <c r="C64" s="17">
        <v>5000</v>
      </c>
      <c r="D64" s="17">
        <v>4500</v>
      </c>
    </row>
    <row r="65">
      <c r="A65" s="16" t="s">
        <v>122</v>
      </c>
      <c r="B65" s="17">
        <v>2000</v>
      </c>
      <c r="C65" s="17">
        <v>2000</v>
      </c>
      <c r="D65" s="17">
        <v>2000</v>
      </c>
    </row>
    <row r="66">
      <c r="A66" s="16" t="s">
        <v>123</v>
      </c>
      <c r="B66" s="17">
        <v>1000</v>
      </c>
      <c r="C66" s="21">
        <v>1000</v>
      </c>
      <c r="D66" s="21">
        <v>1000</v>
      </c>
    </row>
    <row r="67">
      <c r="A67" s="16" t="s">
        <v>124</v>
      </c>
      <c r="B67" s="17">
        <v>1000</v>
      </c>
      <c r="C67" s="21">
        <v>1000</v>
      </c>
      <c r="D67" s="21">
        <v>1000</v>
      </c>
    </row>
    <row r="68">
      <c r="A68" s="16" t="s">
        <v>125</v>
      </c>
      <c r="B68" s="17" t="s">
        <v>126</v>
      </c>
      <c r="C68" s="17" t="s">
        <v>126</v>
      </c>
      <c r="D68" s="17" t="s">
        <v>126</v>
      </c>
    </row>
    <row r="69">
      <c r="A69" s="16" t="s">
        <v>127</v>
      </c>
      <c r="B69" s="17" t="s">
        <v>27</v>
      </c>
      <c r="C69" s="17" t="s">
        <v>27</v>
      </c>
      <c r="D69" s="17" t="s">
        <v>27</v>
      </c>
    </row>
    <row r="70">
      <c r="A70" s="16" t="s">
        <v>128</v>
      </c>
      <c r="B70" s="17" t="s">
        <v>27</v>
      </c>
      <c r="C70" s="17" t="s">
        <v>27</v>
      </c>
      <c r="D70" s="17" t="s">
        <v>27</v>
      </c>
    </row>
    <row r="71">
      <c r="A71" s="16" t="s">
        <v>129</v>
      </c>
      <c r="B71" s="17" t="s">
        <v>27</v>
      </c>
      <c r="C71" s="17" t="s">
        <v>27</v>
      </c>
      <c r="D71" s="17" t="s">
        <v>27</v>
      </c>
    </row>
    <row r="72">
      <c r="A72" s="16" t="s">
        <v>130</v>
      </c>
      <c r="B72" s="21" t="s">
        <v>27</v>
      </c>
      <c r="C72" s="21" t="s">
        <v>27</v>
      </c>
      <c r="D72" s="21" t="s">
        <v>27</v>
      </c>
    </row>
  </sheetData>
  <mergeCells count="9">
    <mergeCell ref="A9:D9"/>
    <mergeCell ref="A10:D10"/>
    <mergeCell ref="A11:D11"/>
    <mergeCell ref="B13:D13"/>
    <mergeCell ref="B22:D22"/>
    <mergeCell ref="B24:D24"/>
    <mergeCell ref="B25:D25"/>
    <mergeCell ref="B26:D26"/>
    <mergeCell ref="B27:D27"/>
  </mergeCells>
  <printOptions headings="0" gridLines="0"/>
  <pageMargins left="0.25" right="0.25" top="0.75" bottom="0.75" header="0.29999999999999999" footer="0.29999999999999999"/>
  <pageSetup paperSize="9" scale="88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2" activeCellId="0" sqref="A12"/>
    </sheetView>
  </sheetViews>
  <sheetFormatPr defaultRowHeight="14.25"/>
  <cols>
    <col customWidth="1" min="1" max="1" style="2" width="104.7109375"/>
    <col customWidth="1" min="2" max="2" style="3" width="12.85546875"/>
    <col bestFit="1" customWidth="1" min="3" max="3" style="1" width="26.28515625"/>
    <col bestFit="1" customWidth="1" min="4" max="4" style="1" width="32.28515625"/>
    <col min="5" max="5" style="5" width="9.140625"/>
    <col min="6" max="16384" style="1" width="9.140625"/>
  </cols>
  <sheetData>
    <row r="1">
      <c r="B1" s="6" t="s">
        <v>0</v>
      </c>
    </row>
    <row r="2">
      <c r="B2" s="7" t="s">
        <v>1</v>
      </c>
    </row>
    <row r="3">
      <c r="B3" s="7" t="s">
        <v>2</v>
      </c>
    </row>
    <row r="4">
      <c r="B4" s="7" t="s">
        <v>3</v>
      </c>
    </row>
    <row r="5">
      <c r="B5" s="7" t="s">
        <v>4</v>
      </c>
    </row>
    <row r="6">
      <c r="B6" s="7" t="s">
        <v>5</v>
      </c>
    </row>
    <row r="7">
      <c r="B7" s="7" t="s">
        <v>6</v>
      </c>
    </row>
    <row r="8">
      <c r="B8" s="4"/>
    </row>
    <row r="9" ht="27.75">
      <c r="A9" s="8" t="s">
        <v>7</v>
      </c>
      <c r="B9" s="8"/>
      <c r="C9" s="9"/>
      <c r="D9" s="9"/>
      <c r="E9" s="9"/>
      <c r="F9" s="9"/>
    </row>
    <row r="10">
      <c r="A10" s="10" t="s">
        <v>131</v>
      </c>
      <c r="B10" s="10"/>
      <c r="C10" s="11"/>
      <c r="D10" s="11"/>
      <c r="E10" s="11"/>
      <c r="F10" s="11"/>
    </row>
    <row r="11">
      <c r="A11" s="10" t="s">
        <v>9</v>
      </c>
      <c r="B11" s="10"/>
      <c r="C11" s="11"/>
      <c r="D11" s="11"/>
      <c r="E11" s="11"/>
      <c r="F11" s="11"/>
    </row>
    <row r="12">
      <c r="A12" s="12"/>
      <c r="B12" s="12"/>
      <c r="C12" s="11"/>
      <c r="D12" s="11"/>
      <c r="E12" s="11"/>
      <c r="F12" s="11"/>
    </row>
    <row r="13" ht="30" customHeight="1">
      <c r="A13" s="13" t="s">
        <v>132</v>
      </c>
      <c r="B13" s="13" t="s">
        <v>11</v>
      </c>
    </row>
    <row r="14" s="26" customFormat="1" ht="30" customHeight="1">
      <c r="A14" s="27" t="s">
        <v>133</v>
      </c>
      <c r="B14" s="28"/>
      <c r="E14" s="29"/>
    </row>
    <row r="15">
      <c r="A15" s="16" t="s">
        <v>23</v>
      </c>
      <c r="B15" s="17">
        <v>5000</v>
      </c>
    </row>
    <row r="16">
      <c r="A16" s="16" t="s">
        <v>134</v>
      </c>
      <c r="B16" s="17">
        <v>3500</v>
      </c>
    </row>
    <row r="17" s="26" customFormat="1" ht="30" customHeight="1">
      <c r="A17" s="27" t="s">
        <v>135</v>
      </c>
      <c r="B17" s="28"/>
      <c r="E17" s="29"/>
    </row>
    <row r="18">
      <c r="A18" s="16" t="s">
        <v>136</v>
      </c>
      <c r="B18" s="17">
        <v>3500</v>
      </c>
    </row>
    <row r="19">
      <c r="A19" s="16" t="s">
        <v>137</v>
      </c>
      <c r="B19" s="17">
        <v>3500</v>
      </c>
    </row>
    <row r="20">
      <c r="A20" s="16" t="s">
        <v>138</v>
      </c>
      <c r="B20" s="17">
        <v>8000</v>
      </c>
    </row>
    <row r="21">
      <c r="A21" s="16" t="s">
        <v>139</v>
      </c>
      <c r="B21" s="17">
        <v>8000</v>
      </c>
    </row>
    <row r="22">
      <c r="A22" s="16" t="s">
        <v>140</v>
      </c>
      <c r="B22" s="17">
        <v>5000</v>
      </c>
    </row>
    <row r="23">
      <c r="A23" s="16" t="s">
        <v>141</v>
      </c>
      <c r="B23" s="17" t="s">
        <v>142</v>
      </c>
    </row>
    <row r="24">
      <c r="A24" s="16" t="s">
        <v>143</v>
      </c>
      <c r="B24" s="17" t="s">
        <v>142</v>
      </c>
    </row>
    <row r="25">
      <c r="A25" s="16" t="s">
        <v>144</v>
      </c>
      <c r="B25" s="17" t="s">
        <v>145</v>
      </c>
    </row>
    <row r="26">
      <c r="A26" s="16" t="s">
        <v>146</v>
      </c>
      <c r="B26" s="17" t="s">
        <v>145</v>
      </c>
    </row>
    <row r="27">
      <c r="A27" s="16" t="s">
        <v>147</v>
      </c>
      <c r="B27" s="17" t="s">
        <v>145</v>
      </c>
    </row>
    <row r="28">
      <c r="A28" s="16" t="s">
        <v>148</v>
      </c>
      <c r="B28" s="17" t="s">
        <v>145</v>
      </c>
    </row>
    <row r="29">
      <c r="A29" s="16" t="s">
        <v>149</v>
      </c>
      <c r="B29" s="17">
        <v>3500</v>
      </c>
    </row>
    <row r="30">
      <c r="A30" s="16" t="s">
        <v>150</v>
      </c>
      <c r="B30" s="17">
        <v>20000</v>
      </c>
    </row>
    <row r="31">
      <c r="A31" s="16" t="s">
        <v>151</v>
      </c>
      <c r="B31" s="17" t="s">
        <v>152</v>
      </c>
    </row>
    <row r="32">
      <c r="A32" s="16" t="s">
        <v>153</v>
      </c>
      <c r="B32" s="17" t="s">
        <v>154</v>
      </c>
    </row>
    <row r="33">
      <c r="A33" s="16" t="s">
        <v>155</v>
      </c>
      <c r="B33" s="17" t="s">
        <v>154</v>
      </c>
    </row>
    <row r="34">
      <c r="A34" s="16" t="s">
        <v>156</v>
      </c>
      <c r="B34" s="17" t="s">
        <v>154</v>
      </c>
    </row>
    <row r="35" s="26" customFormat="1" ht="30" customHeight="1">
      <c r="A35" s="27" t="s">
        <v>157</v>
      </c>
      <c r="B35" s="28"/>
      <c r="E35" s="29"/>
    </row>
    <row r="36">
      <c r="A36" s="16" t="s">
        <v>158</v>
      </c>
      <c r="B36" s="17">
        <v>1500</v>
      </c>
    </row>
    <row r="37">
      <c r="A37" s="16" t="s">
        <v>159</v>
      </c>
      <c r="B37" s="17" t="s">
        <v>160</v>
      </c>
    </row>
    <row r="38">
      <c r="A38" s="16" t="s">
        <v>161</v>
      </c>
      <c r="B38" s="17" t="s">
        <v>160</v>
      </c>
    </row>
    <row r="39">
      <c r="A39" s="16" t="s">
        <v>162</v>
      </c>
      <c r="B39" s="17" t="s">
        <v>160</v>
      </c>
    </row>
    <row r="40">
      <c r="A40" s="16" t="s">
        <v>163</v>
      </c>
      <c r="B40" s="17" t="s">
        <v>160</v>
      </c>
    </row>
    <row r="41" s="26" customFormat="1" ht="30" customHeight="1">
      <c r="A41" s="27" t="s">
        <v>164</v>
      </c>
      <c r="B41" s="28"/>
      <c r="E41" s="29"/>
    </row>
    <row r="42">
      <c r="A42" s="16" t="s">
        <v>165</v>
      </c>
      <c r="B42" s="17">
        <v>3500</v>
      </c>
    </row>
    <row r="43">
      <c r="A43" s="16" t="s">
        <v>166</v>
      </c>
      <c r="B43" s="17" t="s">
        <v>167</v>
      </c>
    </row>
    <row r="44">
      <c r="A44" s="16" t="s">
        <v>168</v>
      </c>
      <c r="B44" s="17" t="s">
        <v>154</v>
      </c>
    </row>
    <row r="45">
      <c r="A45" s="16" t="s">
        <v>169</v>
      </c>
      <c r="B45" s="17" t="s">
        <v>170</v>
      </c>
    </row>
    <row r="46">
      <c r="A46" s="16" t="s">
        <v>171</v>
      </c>
      <c r="B46" s="17" t="s">
        <v>160</v>
      </c>
    </row>
    <row r="47">
      <c r="A47" s="16" t="s">
        <v>172</v>
      </c>
      <c r="B47" s="17" t="s">
        <v>154</v>
      </c>
    </row>
    <row r="48" s="26" customFormat="1" ht="30" customHeight="1">
      <c r="A48" s="27" t="s">
        <v>173</v>
      </c>
      <c r="B48" s="28"/>
      <c r="E48" s="29"/>
    </row>
    <row r="49">
      <c r="A49" s="16" t="s">
        <v>174</v>
      </c>
      <c r="B49" s="17" t="s">
        <v>175</v>
      </c>
    </row>
    <row r="50">
      <c r="A50" s="16" t="s">
        <v>176</v>
      </c>
      <c r="B50" s="17" t="s">
        <v>170</v>
      </c>
    </row>
    <row r="51" s="26" customFormat="1" ht="30" customHeight="1">
      <c r="A51" s="27" t="s">
        <v>177</v>
      </c>
      <c r="B51" s="28"/>
      <c r="E51" s="29"/>
    </row>
    <row r="52">
      <c r="A52" s="16" t="s">
        <v>178</v>
      </c>
      <c r="B52" s="17">
        <v>2500</v>
      </c>
    </row>
    <row r="53" ht="14.25" customHeight="1">
      <c r="A53" s="16" t="s">
        <v>179</v>
      </c>
      <c r="B53" s="17">
        <v>2500</v>
      </c>
    </row>
    <row r="54" ht="14.25" customHeight="1">
      <c r="A54" s="16" t="s">
        <v>180</v>
      </c>
      <c r="B54" s="17">
        <v>2500</v>
      </c>
    </row>
    <row r="55" ht="14.25" customHeight="1">
      <c r="A55" s="16" t="s">
        <v>181</v>
      </c>
      <c r="B55" s="17">
        <v>3500</v>
      </c>
    </row>
    <row r="56">
      <c r="A56" s="16" t="s">
        <v>182</v>
      </c>
      <c r="B56" s="17" t="s">
        <v>154</v>
      </c>
    </row>
    <row r="57">
      <c r="A57" s="16" t="s">
        <v>183</v>
      </c>
      <c r="B57" s="17" t="s">
        <v>154</v>
      </c>
    </row>
    <row r="58">
      <c r="A58" s="16" t="s">
        <v>184</v>
      </c>
      <c r="B58" s="17" t="s">
        <v>175</v>
      </c>
    </row>
    <row r="59" s="26" customFormat="1" ht="30" customHeight="1">
      <c r="A59" s="27" t="s">
        <v>185</v>
      </c>
      <c r="B59" s="28"/>
      <c r="E59" s="29"/>
    </row>
    <row r="60">
      <c r="A60" s="16" t="s">
        <v>186</v>
      </c>
      <c r="B60" s="17" t="s">
        <v>154</v>
      </c>
    </row>
    <row r="61">
      <c r="A61" s="16" t="s">
        <v>187</v>
      </c>
      <c r="B61" s="17" t="s">
        <v>175</v>
      </c>
    </row>
    <row r="62">
      <c r="A62" s="16" t="s">
        <v>188</v>
      </c>
      <c r="B62" s="17" t="s">
        <v>175</v>
      </c>
    </row>
    <row r="63">
      <c r="A63" s="16" t="s">
        <v>189</v>
      </c>
      <c r="B63" s="17" t="s">
        <v>160</v>
      </c>
    </row>
    <row r="64" s="26" customFormat="1" ht="30" customHeight="1">
      <c r="A64" s="27" t="s">
        <v>190</v>
      </c>
      <c r="B64" s="28"/>
      <c r="E64" s="29"/>
    </row>
    <row r="65">
      <c r="A65" s="16" t="s">
        <v>191</v>
      </c>
      <c r="B65" s="17" t="s">
        <v>192</v>
      </c>
    </row>
    <row r="66">
      <c r="A66" s="16" t="s">
        <v>193</v>
      </c>
      <c r="B66" s="17" t="s">
        <v>175</v>
      </c>
    </row>
    <row r="67">
      <c r="A67" s="16" t="s">
        <v>194</v>
      </c>
      <c r="B67" s="17" t="s">
        <v>145</v>
      </c>
    </row>
    <row r="68">
      <c r="A68" s="16" t="s">
        <v>195</v>
      </c>
      <c r="B68" s="17" t="s">
        <v>170</v>
      </c>
    </row>
    <row r="69" s="26" customFormat="1" ht="30" customHeight="1">
      <c r="A69" s="27" t="s">
        <v>196</v>
      </c>
      <c r="B69" s="28"/>
      <c r="E69" s="29"/>
    </row>
    <row r="70">
      <c r="A70" s="16" t="s">
        <v>197</v>
      </c>
      <c r="B70" s="17">
        <v>3500</v>
      </c>
    </row>
    <row r="71">
      <c r="A71" s="16" t="s">
        <v>198</v>
      </c>
      <c r="B71" s="17">
        <v>1500</v>
      </c>
    </row>
    <row r="72">
      <c r="A72" s="16" t="s">
        <v>199</v>
      </c>
      <c r="B72" s="17" t="s">
        <v>160</v>
      </c>
    </row>
    <row r="73">
      <c r="A73" s="16" t="s">
        <v>200</v>
      </c>
      <c r="B73" s="17" t="s">
        <v>154</v>
      </c>
    </row>
    <row r="74">
      <c r="A74" s="16" t="s">
        <v>201</v>
      </c>
      <c r="B74" s="17" t="s">
        <v>175</v>
      </c>
    </row>
    <row r="75">
      <c r="A75" s="16" t="s">
        <v>202</v>
      </c>
      <c r="B75" s="17" t="s">
        <v>203</v>
      </c>
    </row>
    <row r="76">
      <c r="A76" s="16" t="s">
        <v>204</v>
      </c>
      <c r="B76" s="17" t="s">
        <v>203</v>
      </c>
    </row>
    <row r="77">
      <c r="A77" s="16" t="s">
        <v>205</v>
      </c>
      <c r="B77" s="17" t="s">
        <v>160</v>
      </c>
    </row>
    <row r="78" s="26" customFormat="1" ht="30" customHeight="1">
      <c r="A78" s="27" t="s">
        <v>206</v>
      </c>
      <c r="B78" s="28"/>
      <c r="E78" s="29"/>
    </row>
    <row r="79">
      <c r="A79" s="16" t="s">
        <v>207</v>
      </c>
      <c r="B79" s="17" t="s">
        <v>154</v>
      </c>
    </row>
    <row r="80">
      <c r="A80" s="16" t="s">
        <v>208</v>
      </c>
      <c r="B80" s="17" t="s">
        <v>154</v>
      </c>
    </row>
    <row r="81" s="26" customFormat="1" ht="30" customHeight="1">
      <c r="A81" s="27" t="s">
        <v>209</v>
      </c>
      <c r="B81" s="28"/>
      <c r="E81" s="29"/>
    </row>
    <row r="82">
      <c r="A82" s="16" t="s">
        <v>210</v>
      </c>
      <c r="B82" s="17">
        <v>25000</v>
      </c>
    </row>
    <row r="83" ht="30" customHeight="1">
      <c r="A83" s="27" t="s">
        <v>211</v>
      </c>
      <c r="B83" s="28"/>
    </row>
    <row r="84">
      <c r="A84" s="16" t="s">
        <v>212</v>
      </c>
      <c r="B84" s="17">
        <v>2500</v>
      </c>
    </row>
    <row r="85">
      <c r="A85" s="16" t="s">
        <v>213</v>
      </c>
      <c r="B85" s="17">
        <v>1500</v>
      </c>
    </row>
    <row r="86">
      <c r="A86" s="16" t="s">
        <v>214</v>
      </c>
      <c r="B86" s="17">
        <v>1500</v>
      </c>
    </row>
    <row r="87">
      <c r="A87" s="16" t="s">
        <v>215</v>
      </c>
      <c r="B87" s="17">
        <v>2500</v>
      </c>
    </row>
    <row r="88">
      <c r="A88" s="16" t="s">
        <v>216</v>
      </c>
      <c r="B88" s="17">
        <v>2500</v>
      </c>
    </row>
    <row r="89">
      <c r="A89" s="16" t="s">
        <v>217</v>
      </c>
      <c r="B89" s="17">
        <v>8000</v>
      </c>
    </row>
    <row r="90">
      <c r="A90" s="16" t="s">
        <v>218</v>
      </c>
      <c r="B90" s="17">
        <v>10000</v>
      </c>
    </row>
    <row r="91">
      <c r="A91" s="16" t="s">
        <v>219</v>
      </c>
      <c r="B91" s="17">
        <v>12000</v>
      </c>
    </row>
  </sheetData>
  <mergeCells count="15">
    <mergeCell ref="A9:B9"/>
    <mergeCell ref="A10:B10"/>
    <mergeCell ref="A11:B11"/>
    <mergeCell ref="A14:B14"/>
    <mergeCell ref="A17:B17"/>
    <mergeCell ref="A35:B35"/>
    <mergeCell ref="A41:B41"/>
    <mergeCell ref="A48:B48"/>
    <mergeCell ref="A51:B51"/>
    <mergeCell ref="A59:B59"/>
    <mergeCell ref="A64:B64"/>
    <mergeCell ref="A69:B69"/>
    <mergeCell ref="A78:B78"/>
    <mergeCell ref="A81:B81"/>
    <mergeCell ref="A83:B83"/>
  </mergeCells>
  <printOptions headings="0" gridLines="0"/>
  <pageMargins left="0.69999999999999996" right="0.69999999999999996" top="0.75" bottom="0.75" header="0.29999999999999999" footer="0.29999999999999999"/>
  <pageSetup paperSize="9" scale="74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Денис Еганов</cp:lastModifiedBy>
  <cp:revision>3</cp:revision>
  <dcterms:created xsi:type="dcterms:W3CDTF">2015-06-05T18:19:34Z</dcterms:created>
  <dcterms:modified xsi:type="dcterms:W3CDTF">2024-10-17T17:20:48Z</dcterms:modified>
</cp:coreProperties>
</file>